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ustaf\Work Folders\Documents\Projekt\Kunskapscentrum om buller\"/>
    </mc:Choice>
  </mc:AlternateContent>
  <xr:revisionPtr revIDLastSave="0" documentId="13_ncr:1_{69FB9F19-8358-4F48-BCFE-05B32F50AB75}" xr6:coauthVersionLast="47" xr6:coauthVersionMax="47" xr10:uidLastSave="{00000000-0000-0000-0000-000000000000}"/>
  <bookViews>
    <workbookView xWindow="1395" yWindow="810" windowWidth="27225" windowHeight="15315" xr2:uid="{261634A1-CA82-425A-9F77-0E765F225B50}"/>
  </bookViews>
  <sheets>
    <sheet name="exempel beräkna # axlar kat 3" sheetId="1" r:id="rId1"/>
    <sheet name="härledning" sheetId="4" r:id="rId2"/>
    <sheet name="skärmdumpar Tindr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0" i="1"/>
  <c r="K33" i="1" l="1"/>
  <c r="K32" i="1"/>
  <c r="C12" i="1" l="1"/>
</calcChain>
</file>

<file path=xl/sharedStrings.xml><?xml version="1.0" encoding="utf-8"?>
<sst xmlns="http://schemas.openxmlformats.org/spreadsheetml/2006/main" count="71" uniqueCount="54">
  <si>
    <t>Dag</t>
  </si>
  <si>
    <t>(kl. 06-18)</t>
  </si>
  <si>
    <t>Kväll</t>
  </si>
  <si>
    <t>(kl. 18-22)</t>
  </si>
  <si>
    <t>Natt</t>
  </si>
  <si>
    <t>(kl. 22-06)</t>
  </si>
  <si>
    <t>Lätta fordon</t>
  </si>
  <si>
    <t>Medeltunga fordon</t>
  </si>
  <si>
    <t>Mycket tunga fordon</t>
  </si>
  <si>
    <t>Avsnittsnummer</t>
  </si>
  <si>
    <t>Mätår</t>
  </si>
  <si>
    <t>Mätriktning</t>
  </si>
  <si>
    <t>ÅDT uppdelat på del av dygn samt flera fordonskategorier</t>
  </si>
  <si>
    <t>Fr o m</t>
  </si>
  <si>
    <t>Till</t>
  </si>
  <si>
    <t>Mätkod</t>
  </si>
  <si>
    <t>ÅDT(OS)</t>
  </si>
  <si>
    <t>Samtliga fordon</t>
  </si>
  <si>
    <t>Tunga fordon</t>
  </si>
  <si>
    <t>Axelpar</t>
  </si>
  <si>
    <t>Avsnitt</t>
  </si>
  <si>
    <t>Årsmedeldygnstrafik</t>
  </si>
  <si>
    <t>medelvärde</t>
  </si>
  <si>
    <t>ÅDT tunga (kat 3)</t>
  </si>
  <si>
    <t>mätriktning</t>
  </si>
  <si>
    <t>medelantal axlar kat 3</t>
  </si>
  <si>
    <t xml:space="preserve">Kategori 1 och 2 antas ha ett axelpar (förenkling eftersom kat 1 kan ha släp). </t>
  </si>
  <si>
    <t>Förenklad beräkning utan hänsyn till lätta fordon med släp</t>
  </si>
  <si>
    <r>
      <t xml:space="preserve">Medelantal </t>
    </r>
    <r>
      <rPr>
        <u/>
        <sz val="11"/>
        <color theme="1"/>
        <rFont val="Aptos Narrow"/>
        <family val="2"/>
        <scheme val="minor"/>
      </rPr>
      <t>axelpar</t>
    </r>
    <r>
      <rPr>
        <sz val="11"/>
        <color theme="1"/>
        <rFont val="Aptos Narrow"/>
        <family val="2"/>
        <scheme val="minor"/>
      </rPr>
      <t xml:space="preserve"> kategori 3 blir då: </t>
    </r>
    <r>
      <rPr>
        <b/>
        <sz val="11"/>
        <color theme="1"/>
        <rFont val="Aptos Narrow"/>
        <family val="2"/>
        <scheme val="minor"/>
      </rPr>
      <t>1 + (ÅDT antal axelpar - ÅDT samtliga fordon)/ÅDT kategori 3</t>
    </r>
  </si>
  <si>
    <t>Skillnaden ÅDT axelpar - ÅDT samtliga fordon ger då ett approximativt värde på hur många fler än ett axelpar som kategori 3 har.</t>
  </si>
  <si>
    <t>Avsnitt: 6130164    Län: O    Vägnummer: 6.20</t>
  </si>
  <si>
    <t>Mycket tunga fordon = kategori 3</t>
  </si>
  <si>
    <t>Medeltunga fordon = kategori 2</t>
  </si>
  <si>
    <t>ÅDT:</t>
  </si>
  <si>
    <t>ÅDT samtliga fordon</t>
  </si>
  <si>
    <t>ÅDTax:</t>
  </si>
  <si>
    <t>ÅDT axelpar samtliga fordon</t>
  </si>
  <si>
    <t>ÅDTk1:</t>
  </si>
  <si>
    <t>ÅDT fordonskategori 1 (lätta fordon enligt Nord2000)</t>
  </si>
  <si>
    <t>ÅDTk2:</t>
  </si>
  <si>
    <t>ÅDT fordonskategori 2 (medeltunga fordon enligt Nord2000, tvåaxliga &gt;3500kg utan släp, motsvarar LUL/L20)</t>
  </si>
  <si>
    <t>ÅDTk3:</t>
  </si>
  <si>
    <t>ÅDT fordonskategori 3 (tunga fordon enligt Nord2000)</t>
  </si>
  <si>
    <t>axk3:</t>
  </si>
  <si>
    <t>Medelantal axelpar fordonskategori 3</t>
  </si>
  <si>
    <t>(ÅDTax – ÅDT) / ÅDTk3  =  axk3 – 1   =&gt;</t>
  </si>
  <si>
    <t>axk3 = 1 + (ÅDTax – ÅDT) / ÅDTk3</t>
  </si>
  <si>
    <t>=  ÅDTk1 + ÅDTk2 + ÅDTk3*(1 + (axk3-1) )   =  { ÅDT = ÅDTk1 + ÅDTk2 + ÅDTk3 }  =</t>
  </si>
  <si>
    <t>ÅDTax  =  ÅDTk1 + ÅDTk2 + ÅDTk3*axk3   =</t>
  </si>
  <si>
    <t>=  ÅDT + ÅDTk3*(axk3-1)    =&gt;</t>
  </si>
  <si>
    <t>Några förkortningar</t>
  </si>
  <si>
    <t>Beräkning</t>
  </si>
  <si>
    <t>Antal axlar fordonskategori 3 =  2*axk3</t>
  </si>
  <si>
    <r>
      <t xml:space="preserve">Slutligen får man medelantal axlar kategori 3 genom att ta </t>
    </r>
    <r>
      <rPr>
        <b/>
        <sz val="11"/>
        <color theme="1"/>
        <rFont val="Aptos Narrow"/>
        <family val="2"/>
        <scheme val="minor"/>
      </rPr>
      <t>2*medelantal axelpar</t>
    </r>
    <r>
      <rPr>
        <sz val="11"/>
        <color theme="1"/>
        <rFont val="Aptos Narrow"/>
        <family val="2"/>
        <scheme val="minor"/>
      </rPr>
      <t>. Exempevis blir det för mätningen 2022-01-01: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</si>
</sst>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color rgb="FF1C61AB"/>
      <name val="Arial"/>
      <family val="2"/>
    </font>
    <font>
      <u/>
      <sz val="11"/>
      <color theme="10"/>
      <name val="Aptos Narrow"/>
      <family val="2"/>
      <scheme val="minor"/>
    </font>
    <font>
      <b/>
      <sz val="12"/>
      <color rgb="FF1C61AB"/>
      <name val="Arial"/>
      <family val="2"/>
    </font>
    <font>
      <b/>
      <sz val="14"/>
      <color rgb="FF1C61AB"/>
      <name val="Arial"/>
      <family val="2"/>
    </font>
    <font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rgb="FF000000"/>
      <name val="Verdana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E9967A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A0A0A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A0A0A0"/>
      </bottom>
      <diagonal/>
    </border>
    <border>
      <left style="thin">
        <color rgb="FF000000"/>
      </left>
      <right style="medium">
        <color rgb="FFA0A0A0"/>
      </right>
      <top style="thin">
        <color rgb="FF000000"/>
      </top>
      <bottom style="medium">
        <color rgb="FFA0A0A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A0A0A0"/>
      </right>
      <top style="thin">
        <color rgb="FF000000"/>
      </top>
      <bottom/>
      <diagonal/>
    </border>
    <border>
      <left style="thin">
        <color rgb="FF000000"/>
      </left>
      <right style="medium">
        <color rgb="FFA0A0A0"/>
      </right>
      <top/>
      <bottom style="thin">
        <color rgb="FF000000"/>
      </bottom>
      <diagonal/>
    </border>
    <border>
      <left/>
      <right style="medium">
        <color rgb="FFA0A0A0"/>
      </right>
      <top/>
      <bottom style="medium">
        <color rgb="FFA0A0A0"/>
      </bottom>
      <diagonal/>
    </border>
    <border>
      <left/>
      <right/>
      <top/>
      <bottom style="medium">
        <color rgb="FFA0A0A0"/>
      </bottom>
      <diagonal/>
    </border>
    <border>
      <left style="medium">
        <color rgb="FFA0A0A0"/>
      </left>
      <right/>
      <top/>
      <bottom style="medium">
        <color rgb="FFA0A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3" borderId="8" xfId="0" applyFont="1" applyFill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4" fillId="0" borderId="0" xfId="1"/>
    <xf numFmtId="14" fontId="2" fillId="0" borderId="1" xfId="0" applyNumberFormat="1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14" fontId="2" fillId="2" borderId="3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64" fontId="0" fillId="0" borderId="0" xfId="0" applyNumberFormat="1"/>
    <xf numFmtId="0" fontId="0" fillId="4" borderId="12" xfId="0" applyFill="1" applyBorder="1" applyAlignment="1">
      <alignment horizontal="right"/>
    </xf>
    <xf numFmtId="0" fontId="8" fillId="0" borderId="0" xfId="0" applyFont="1"/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5" fontId="1" fillId="4" borderId="13" xfId="0" applyNumberFormat="1" applyFont="1" applyFill="1" applyBorder="1"/>
    <xf numFmtId="0" fontId="0" fillId="0" borderId="0" xfId="0" applyAlignment="1">
      <alignment horizontal="left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/>
    </xf>
    <xf numFmtId="0" fontId="10" fillId="0" borderId="0" xfId="0" quotePrefix="1" applyFont="1" applyAlignment="1">
      <alignment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268013</xdr:colOff>
      <xdr:row>60</xdr:row>
      <xdr:rowOff>1595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62D70AE9-1859-5955-B98B-4D2A798BA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2013" cy="11431595"/>
        </a:xfrm>
        <a:prstGeom prst="rect">
          <a:avLst/>
        </a:prstGeom>
      </xdr:spPr>
    </xdr:pic>
    <xdr:clientData/>
  </xdr:twoCellAnchor>
  <xdr:twoCellAnchor editAs="oneCell">
    <xdr:from>
      <xdr:col>15</xdr:col>
      <xdr:colOff>457200</xdr:colOff>
      <xdr:row>0</xdr:row>
      <xdr:rowOff>0</xdr:rowOff>
    </xdr:from>
    <xdr:to>
      <xdr:col>29</xdr:col>
      <xdr:colOff>601286</xdr:colOff>
      <xdr:row>29</xdr:row>
      <xdr:rowOff>771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711187E4-B17A-4B26-3A6C-9753F7FAA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01200" y="0"/>
          <a:ext cx="8678486" cy="5525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15C5E-D135-4085-9581-B7441FD99909}">
  <dimension ref="B2:P33"/>
  <sheetViews>
    <sheetView tabSelected="1" workbookViewId="0"/>
  </sheetViews>
  <sheetFormatPr defaultRowHeight="15" x14ac:dyDescent="0.25"/>
  <cols>
    <col min="1" max="1" width="4.7109375" customWidth="1"/>
    <col min="2" max="2" width="12.28515625" customWidth="1"/>
    <col min="3" max="4" width="10.42578125" bestFit="1" customWidth="1"/>
    <col min="12" max="13" width="9.140625" customWidth="1"/>
    <col min="15" max="15" width="11.7109375" customWidth="1"/>
  </cols>
  <sheetData>
    <row r="2" spans="2:3" ht="18.75" x14ac:dyDescent="0.3">
      <c r="B2" s="21" t="s">
        <v>27</v>
      </c>
    </row>
    <row r="3" spans="2:3" x14ac:dyDescent="0.25">
      <c r="B3" t="s">
        <v>26</v>
      </c>
    </row>
    <row r="4" spans="2:3" x14ac:dyDescent="0.25">
      <c r="B4" t="s">
        <v>29</v>
      </c>
    </row>
    <row r="5" spans="2:3" x14ac:dyDescent="0.25">
      <c r="B5" t="s">
        <v>28</v>
      </c>
    </row>
    <row r="7" spans="2:3" x14ac:dyDescent="0.25">
      <c r="B7" t="s">
        <v>53</v>
      </c>
    </row>
    <row r="9" spans="2:3" x14ac:dyDescent="0.25">
      <c r="B9" t="s">
        <v>24</v>
      </c>
      <c r="C9" t="s">
        <v>25</v>
      </c>
    </row>
    <row r="10" spans="2:3" x14ac:dyDescent="0.25">
      <c r="B10">
        <v>1</v>
      </c>
      <c r="C10" s="19">
        <f>2*(1+ ($J$20-$H$20)/$K$32)</f>
        <v>4.9238410596026494</v>
      </c>
    </row>
    <row r="11" spans="2:3" x14ac:dyDescent="0.25">
      <c r="B11">
        <v>2</v>
      </c>
      <c r="C11" s="19">
        <f>2*(1 + ($J$21-$H$21)/$K$33)</f>
        <v>5.2275501307759367</v>
      </c>
    </row>
    <row r="12" spans="2:3" x14ac:dyDescent="0.25">
      <c r="B12" s="20" t="s">
        <v>22</v>
      </c>
      <c r="C12" s="30">
        <f>AVERAGE(C10:C11)</f>
        <v>5.075695595189293</v>
      </c>
    </row>
    <row r="15" spans="2:3" ht="18" x14ac:dyDescent="0.25">
      <c r="B15" s="17" t="s">
        <v>30</v>
      </c>
    </row>
    <row r="17" spans="2:16" ht="15.75" x14ac:dyDescent="0.25">
      <c r="B17" s="16" t="s">
        <v>21</v>
      </c>
    </row>
    <row r="18" spans="2:16" x14ac:dyDescent="0.25">
      <c r="B18" s="2" t="s">
        <v>20</v>
      </c>
      <c r="C18" s="2" t="s">
        <v>13</v>
      </c>
      <c r="D18" s="2" t="s">
        <v>14</v>
      </c>
      <c r="E18" s="2" t="s">
        <v>15</v>
      </c>
      <c r="F18" s="2" t="s">
        <v>10</v>
      </c>
      <c r="G18" s="2" t="s">
        <v>11</v>
      </c>
      <c r="H18" s="2" t="s">
        <v>16</v>
      </c>
      <c r="I18" s="2" t="s">
        <v>16</v>
      </c>
      <c r="J18" s="4" t="s">
        <v>16</v>
      </c>
    </row>
    <row r="19" spans="2:16" ht="22.5" x14ac:dyDescent="0.25">
      <c r="B19" s="3"/>
      <c r="C19" s="3"/>
      <c r="D19" s="3"/>
      <c r="E19" s="3"/>
      <c r="F19" s="3"/>
      <c r="G19" s="3"/>
      <c r="H19" s="3" t="s">
        <v>17</v>
      </c>
      <c r="I19" s="3" t="s">
        <v>18</v>
      </c>
      <c r="J19" s="6" t="s">
        <v>19</v>
      </c>
    </row>
    <row r="20" spans="2:16" x14ac:dyDescent="0.25">
      <c r="B20" s="1">
        <v>6130164</v>
      </c>
      <c r="C20" s="11">
        <v>44562</v>
      </c>
      <c r="D20" s="11">
        <v>2958465</v>
      </c>
      <c r="E20" s="1">
        <v>2</v>
      </c>
      <c r="F20" s="1">
        <v>2022</v>
      </c>
      <c r="G20" s="1">
        <v>1</v>
      </c>
      <c r="H20" s="5">
        <v>28911</v>
      </c>
      <c r="I20" s="5">
        <v>1478</v>
      </c>
      <c r="J20" s="7">
        <v>30677</v>
      </c>
    </row>
    <row r="21" spans="2:16" ht="15.75" thickBot="1" x14ac:dyDescent="0.3">
      <c r="B21" s="12">
        <v>6130164</v>
      </c>
      <c r="C21" s="13">
        <v>44562</v>
      </c>
      <c r="D21" s="13">
        <v>2958465</v>
      </c>
      <c r="E21" s="12">
        <v>2</v>
      </c>
      <c r="F21" s="12">
        <v>2022</v>
      </c>
      <c r="G21" s="12">
        <v>2</v>
      </c>
      <c r="H21" s="14">
        <v>28757</v>
      </c>
      <c r="I21" s="14">
        <v>1402</v>
      </c>
      <c r="J21" s="15">
        <v>30608</v>
      </c>
    </row>
    <row r="25" spans="2:16" ht="15.75" customHeight="1" x14ac:dyDescent="0.25">
      <c r="B25" s="40" t="s">
        <v>12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2:16" ht="15.75" customHeight="1" thickBot="1" x14ac:dyDescent="0.3">
      <c r="E26" s="41" t="s">
        <v>6</v>
      </c>
      <c r="F26" s="41"/>
      <c r="G26" s="42"/>
      <c r="H26" s="37" t="s">
        <v>7</v>
      </c>
      <c r="I26" s="38"/>
      <c r="J26" s="39"/>
      <c r="K26" s="37" t="s">
        <v>8</v>
      </c>
      <c r="L26" s="38"/>
      <c r="M26" s="39"/>
    </row>
    <row r="27" spans="2:16" x14ac:dyDescent="0.25">
      <c r="E27" s="2" t="s">
        <v>0</v>
      </c>
      <c r="F27" s="2" t="s">
        <v>2</v>
      </c>
      <c r="G27" s="4" t="s">
        <v>4</v>
      </c>
      <c r="H27" s="2" t="s">
        <v>0</v>
      </c>
      <c r="I27" s="2" t="s">
        <v>2</v>
      </c>
      <c r="J27" s="4" t="s">
        <v>4</v>
      </c>
      <c r="K27" s="2" t="s">
        <v>0</v>
      </c>
      <c r="L27" s="2" t="s">
        <v>2</v>
      </c>
      <c r="M27" s="4" t="s">
        <v>4</v>
      </c>
    </row>
    <row r="28" spans="2:16" x14ac:dyDescent="0.25">
      <c r="B28" s="8" t="s">
        <v>9</v>
      </c>
      <c r="C28" s="8" t="s">
        <v>10</v>
      </c>
      <c r="D28" s="9" t="s">
        <v>11</v>
      </c>
      <c r="E28" s="3" t="s">
        <v>1</v>
      </c>
      <c r="F28" s="3" t="s">
        <v>3</v>
      </c>
      <c r="G28" s="6" t="s">
        <v>5</v>
      </c>
      <c r="H28" s="3" t="s">
        <v>1</v>
      </c>
      <c r="I28" s="3" t="s">
        <v>3</v>
      </c>
      <c r="J28" s="6" t="s">
        <v>5</v>
      </c>
      <c r="K28" s="3" t="s">
        <v>1</v>
      </c>
      <c r="L28" s="3" t="s">
        <v>3</v>
      </c>
      <c r="M28" s="6" t="s">
        <v>5</v>
      </c>
    </row>
    <row r="29" spans="2:16" x14ac:dyDescent="0.25">
      <c r="B29" s="26">
        <v>6130164</v>
      </c>
      <c r="C29" s="26">
        <v>2022</v>
      </c>
      <c r="D29" s="27">
        <v>1</v>
      </c>
      <c r="E29" s="22">
        <v>22467</v>
      </c>
      <c r="F29" s="22">
        <v>3426</v>
      </c>
      <c r="G29" s="23">
        <v>1540</v>
      </c>
      <c r="H29" s="5">
        <v>245</v>
      </c>
      <c r="I29" s="5">
        <v>10</v>
      </c>
      <c r="J29" s="7">
        <v>15</v>
      </c>
      <c r="K29" s="22">
        <v>1009</v>
      </c>
      <c r="L29" s="22">
        <v>95</v>
      </c>
      <c r="M29" s="23">
        <v>104</v>
      </c>
    </row>
    <row r="30" spans="2:16" ht="15.75" thickBot="1" x14ac:dyDescent="0.3">
      <c r="B30" s="28">
        <v>6130164</v>
      </c>
      <c r="C30" s="28">
        <v>2022</v>
      </c>
      <c r="D30" s="29">
        <v>2</v>
      </c>
      <c r="E30" s="24">
        <v>22092</v>
      </c>
      <c r="F30" s="24">
        <v>3758</v>
      </c>
      <c r="G30" s="25">
        <v>1505</v>
      </c>
      <c r="H30" s="14">
        <v>229</v>
      </c>
      <c r="I30" s="14">
        <v>10</v>
      </c>
      <c r="J30" s="15">
        <v>16</v>
      </c>
      <c r="K30" s="24">
        <v>939</v>
      </c>
      <c r="L30" s="24">
        <v>109</v>
      </c>
      <c r="M30" s="25">
        <v>99</v>
      </c>
    </row>
    <row r="31" spans="2:16" x14ac:dyDescent="0.25">
      <c r="B31" s="10"/>
      <c r="J31" s="18" t="s">
        <v>24</v>
      </c>
      <c r="K31" t="s">
        <v>23</v>
      </c>
    </row>
    <row r="32" spans="2:16" x14ac:dyDescent="0.25">
      <c r="D32" s="31" t="s">
        <v>32</v>
      </c>
      <c r="J32">
        <v>1</v>
      </c>
      <c r="K32">
        <f>SUM(K29:M29)</f>
        <v>1208</v>
      </c>
    </row>
    <row r="33" spans="4:11" x14ac:dyDescent="0.25">
      <c r="D33" s="31" t="s">
        <v>31</v>
      </c>
      <c r="J33">
        <v>2</v>
      </c>
      <c r="K33">
        <f>SUM(K30:M30)</f>
        <v>1147</v>
      </c>
    </row>
  </sheetData>
  <mergeCells count="4">
    <mergeCell ref="H26:J26"/>
    <mergeCell ref="K26:M26"/>
    <mergeCell ref="B25:P25"/>
    <mergeCell ref="E26:G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4E4CF-0F4B-4C19-8EE2-0B4D0C481852}">
  <dimension ref="B2:C19"/>
  <sheetViews>
    <sheetView workbookViewId="0">
      <selection activeCell="C6" sqref="C6"/>
    </sheetView>
  </sheetViews>
  <sheetFormatPr defaultRowHeight="15" x14ac:dyDescent="0.25"/>
  <cols>
    <col min="1" max="1" width="6" customWidth="1"/>
  </cols>
  <sheetData>
    <row r="2" spans="2:3" x14ac:dyDescent="0.25">
      <c r="B2" s="32" t="s">
        <v>50</v>
      </c>
    </row>
    <row r="3" spans="2:3" x14ac:dyDescent="0.25">
      <c r="B3" s="35" t="s">
        <v>33</v>
      </c>
      <c r="C3" s="33" t="s">
        <v>34</v>
      </c>
    </row>
    <row r="4" spans="2:3" x14ac:dyDescent="0.25">
      <c r="B4" s="35" t="s">
        <v>35</v>
      </c>
      <c r="C4" s="33" t="s">
        <v>36</v>
      </c>
    </row>
    <row r="5" spans="2:3" x14ac:dyDescent="0.25">
      <c r="B5" s="35" t="s">
        <v>37</v>
      </c>
      <c r="C5" s="33" t="s">
        <v>38</v>
      </c>
    </row>
    <row r="6" spans="2:3" x14ac:dyDescent="0.25">
      <c r="B6" s="35" t="s">
        <v>39</v>
      </c>
      <c r="C6" s="33" t="s">
        <v>40</v>
      </c>
    </row>
    <row r="7" spans="2:3" x14ac:dyDescent="0.25">
      <c r="B7" s="35" t="s">
        <v>41</v>
      </c>
      <c r="C7" s="33" t="s">
        <v>42</v>
      </c>
    </row>
    <row r="8" spans="2:3" x14ac:dyDescent="0.25">
      <c r="B8" s="35" t="s">
        <v>43</v>
      </c>
      <c r="C8" s="33" t="s">
        <v>44</v>
      </c>
    </row>
    <row r="9" spans="2:3" x14ac:dyDescent="0.25">
      <c r="B9" s="33"/>
    </row>
    <row r="10" spans="2:3" x14ac:dyDescent="0.25">
      <c r="B10" s="32" t="s">
        <v>51</v>
      </c>
    </row>
    <row r="11" spans="2:3" x14ac:dyDescent="0.25">
      <c r="B11" s="33" t="s">
        <v>48</v>
      </c>
    </row>
    <row r="12" spans="2:3" x14ac:dyDescent="0.25">
      <c r="B12" s="36" t="s">
        <v>47</v>
      </c>
    </row>
    <row r="13" spans="2:3" x14ac:dyDescent="0.25">
      <c r="B13" s="36" t="s">
        <v>49</v>
      </c>
    </row>
    <row r="14" spans="2:3" x14ac:dyDescent="0.25">
      <c r="B14" s="36"/>
    </row>
    <row r="15" spans="2:3" x14ac:dyDescent="0.25">
      <c r="B15" s="33" t="s">
        <v>45</v>
      </c>
    </row>
    <row r="16" spans="2:3" x14ac:dyDescent="0.25">
      <c r="B16" s="33"/>
    </row>
    <row r="17" spans="2:2" x14ac:dyDescent="0.25">
      <c r="B17" s="33" t="s">
        <v>46</v>
      </c>
    </row>
    <row r="18" spans="2:2" x14ac:dyDescent="0.25">
      <c r="B18" s="34"/>
    </row>
    <row r="19" spans="2:2" x14ac:dyDescent="0.25">
      <c r="B19" s="33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731EA-D7C2-442F-B6D1-A1BB309C6633}">
  <dimension ref="A1"/>
  <sheetViews>
    <sheetView workbookViewId="0">
      <selection activeCell="U31" sqref="U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exempel beräkna # axlar kat 3</vt:lpstr>
      <vt:lpstr>härledning</vt:lpstr>
      <vt:lpstr>skärmdumpar Tindra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Gustafson</dc:creator>
  <cp:lastModifiedBy>Andreas Gustafson</cp:lastModifiedBy>
  <dcterms:created xsi:type="dcterms:W3CDTF">2024-10-09T07:51:56Z</dcterms:created>
  <dcterms:modified xsi:type="dcterms:W3CDTF">2024-12-10T13:59:47Z</dcterms:modified>
</cp:coreProperties>
</file>